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16275" windowHeight="8130"/>
  </bookViews>
  <sheets>
    <sheet name="Totals for Year" sheetId="2" r:id="rId1"/>
    <sheet name="Percentages-Page Hits" sheetId="1" r:id="rId2"/>
    <sheet name="Percentages-2010" sheetId="3" r:id="rId3"/>
    <sheet name="Chart- Pages per Month" sheetId="5" r:id="rId4"/>
    <sheet name="Percentages-2008" sheetId="4" r:id="rId5"/>
  </sheets>
  <calcPr calcId="144525"/>
</workbook>
</file>

<file path=xl/calcChain.xml><?xml version="1.0" encoding="utf-8"?>
<calcChain xmlns="http://schemas.openxmlformats.org/spreadsheetml/2006/main">
  <c r="B15" i="4" l="1"/>
  <c r="D15" i="4"/>
  <c r="F15" i="4"/>
  <c r="H15" i="4"/>
  <c r="H15" i="3" l="1"/>
  <c r="F15" i="3"/>
  <c r="D15" i="3"/>
  <c r="B15" i="3"/>
  <c r="I3" i="3"/>
  <c r="G3" i="3"/>
  <c r="E3" i="3"/>
  <c r="C3" i="3"/>
  <c r="I4" i="3"/>
  <c r="G4" i="3"/>
  <c r="E4" i="3"/>
  <c r="C4" i="3"/>
  <c r="I14" i="3"/>
  <c r="G14" i="3"/>
  <c r="E14" i="3"/>
  <c r="C14" i="3"/>
  <c r="I13" i="3"/>
  <c r="G13" i="3"/>
  <c r="E13" i="3"/>
  <c r="C13" i="3"/>
  <c r="I12" i="3"/>
  <c r="G12" i="3"/>
  <c r="E12" i="3"/>
  <c r="C12" i="3"/>
  <c r="I11" i="3"/>
  <c r="G11" i="3"/>
  <c r="E11" i="3"/>
  <c r="C11" i="3"/>
  <c r="I10" i="3"/>
  <c r="G10" i="3"/>
  <c r="E10" i="3"/>
  <c r="C10" i="3"/>
  <c r="I9" i="3"/>
  <c r="G9" i="3"/>
  <c r="E9" i="3"/>
  <c r="C9" i="3"/>
  <c r="I8" i="3"/>
  <c r="G8" i="3"/>
  <c r="E8" i="3"/>
  <c r="C8" i="3"/>
  <c r="I7" i="3"/>
  <c r="G7" i="3"/>
  <c r="E7" i="3"/>
  <c r="C7" i="3"/>
  <c r="I6" i="3"/>
  <c r="G6" i="3"/>
  <c r="E6" i="3"/>
  <c r="C6" i="3"/>
  <c r="I5" i="3"/>
  <c r="G5" i="3"/>
  <c r="E5" i="3"/>
  <c r="C5" i="3"/>
  <c r="C4" i="1" l="1"/>
  <c r="C5" i="1"/>
  <c r="C6" i="1"/>
  <c r="C7" i="1"/>
  <c r="C8" i="1"/>
  <c r="C9" i="1"/>
  <c r="C10" i="1"/>
  <c r="C11" i="1"/>
  <c r="C12" i="1"/>
  <c r="C13" i="1"/>
  <c r="C14" i="1"/>
  <c r="C3" i="1"/>
  <c r="C15" i="2" l="1"/>
  <c r="D15" i="2"/>
  <c r="E15" i="2"/>
  <c r="B15" i="2"/>
  <c r="B15" i="1"/>
</calcChain>
</file>

<file path=xl/comments1.xml><?xml version="1.0" encoding="utf-8"?>
<comments xmlns="http://schemas.openxmlformats.org/spreadsheetml/2006/main">
  <authors>
    <author>Jan Smith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Jan Smith:</t>
        </r>
        <r>
          <rPr>
            <sz val="9"/>
            <color indexed="81"/>
            <rFont val="Tahoma"/>
            <family val="2"/>
          </rPr>
          <t xml:space="preserve">
lost 10 days of logs while Alice was in the hospital</t>
        </r>
      </text>
    </comment>
  </commentList>
</comments>
</file>

<file path=xl/sharedStrings.xml><?xml version="1.0" encoding="utf-8"?>
<sst xmlns="http://schemas.openxmlformats.org/spreadsheetml/2006/main" count="83" uniqueCount="24">
  <si>
    <t xml:space="preserve">Jan </t>
  </si>
  <si>
    <t>Feb</t>
  </si>
  <si>
    <t>Mar</t>
  </si>
  <si>
    <t>Apr</t>
  </si>
  <si>
    <t xml:space="preserve">May </t>
  </si>
  <si>
    <t>Jun</t>
  </si>
  <si>
    <t>Jul</t>
  </si>
  <si>
    <t>Aug</t>
  </si>
  <si>
    <t>Sep</t>
  </si>
  <si>
    <t>Oct</t>
  </si>
  <si>
    <t xml:space="preserve">Nov </t>
  </si>
  <si>
    <t xml:space="preserve">Dec </t>
  </si>
  <si>
    <t>Total Hits</t>
  </si>
  <si>
    <t>Total Hits on Pages</t>
  </si>
  <si>
    <t>Total Data Transferred- GB</t>
  </si>
  <si>
    <t>Total Visiting Users</t>
  </si>
  <si>
    <t>2010</t>
  </si>
  <si>
    <t>Total</t>
  </si>
  <si>
    <t>Statistics for Jegsworks.com</t>
  </si>
  <si>
    <t>% of Year</t>
  </si>
  <si>
    <t>Totals:</t>
  </si>
  <si>
    <t>increase over previous month %</t>
  </si>
  <si>
    <t>Dec</t>
  </si>
  <si>
    <t>For calculating row 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</si>
</sst>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4"/>
      <color theme="5" tint="-0.249977111117893"/>
      <name val="Renfrew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double">
        <color theme="5"/>
      </top>
      <bottom style="thin">
        <color theme="5" tint="0.39997558519241921"/>
      </bottom>
      <diagonal/>
    </border>
    <border>
      <left/>
      <right/>
      <top style="double">
        <color theme="5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/>
      <bottom/>
      <diagonal/>
    </border>
    <border>
      <left/>
      <right/>
      <top/>
      <bottom style="thin">
        <color theme="5" tint="0.39997558519241921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>
      <alignment horizontal="center" vertical="center" wrapText="1"/>
    </xf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6" borderId="11"/>
  </cellStyleXfs>
  <cellXfs count="44"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9" fontId="0" fillId="0" borderId="0" xfId="2" applyFont="1"/>
    <xf numFmtId="164" fontId="3" fillId="0" borderId="4" xfId="1" applyNumberFormat="1" applyFont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3" borderId="6" xfId="0" applyFont="1" applyFill="1" applyBorder="1"/>
    <xf numFmtId="164" fontId="0" fillId="3" borderId="7" xfId="1" applyNumberFormat="1" applyFont="1" applyFill="1" applyBorder="1"/>
    <xf numFmtId="0" fontId="3" fillId="0" borderId="6" xfId="0" applyFont="1" applyBorder="1"/>
    <xf numFmtId="164" fontId="0" fillId="0" borderId="7" xfId="1" applyNumberFormat="1" applyFont="1" applyBorder="1"/>
    <xf numFmtId="164" fontId="0" fillId="0" borderId="0" xfId="0" applyNumberFormat="1"/>
    <xf numFmtId="0" fontId="0" fillId="0" borderId="1" xfId="0" applyFont="1" applyBorder="1"/>
    <xf numFmtId="0" fontId="0" fillId="0" borderId="0" xfId="0" applyAlignment="1">
      <alignment wrapText="1"/>
    </xf>
    <xf numFmtId="0" fontId="3" fillId="0" borderId="9" xfId="0" applyFont="1" applyFill="1" applyBorder="1"/>
    <xf numFmtId="0" fontId="0" fillId="3" borderId="6" xfId="0" applyFont="1" applyFill="1" applyBorder="1"/>
    <xf numFmtId="9" fontId="0" fillId="3" borderId="7" xfId="2" applyNumberFormat="1" applyFont="1" applyFill="1" applyBorder="1" applyAlignment="1">
      <alignment horizontal="center"/>
    </xf>
    <xf numFmtId="0" fontId="0" fillId="0" borderId="6" xfId="0" applyFont="1" applyBorder="1"/>
    <xf numFmtId="0" fontId="3" fillId="0" borderId="9" xfId="0" applyFont="1" applyFill="1" applyBorder="1" applyAlignment="1">
      <alignment wrapText="1"/>
    </xf>
    <xf numFmtId="3" fontId="2" fillId="2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0" fillId="3" borderId="7" xfId="0" applyNumberFormat="1" applyFont="1" applyFill="1" applyBorder="1"/>
    <xf numFmtId="4" fontId="0" fillId="3" borderId="7" xfId="0" applyNumberFormat="1" applyFont="1" applyFill="1" applyBorder="1"/>
    <xf numFmtId="3" fontId="0" fillId="3" borderId="8" xfId="0" applyNumberFormat="1" applyFont="1" applyFill="1" applyBorder="1"/>
    <xf numFmtId="3" fontId="0" fillId="0" borderId="7" xfId="0" applyNumberFormat="1" applyFont="1" applyBorder="1"/>
    <xf numFmtId="4" fontId="0" fillId="0" borderId="7" xfId="0" applyNumberFormat="1" applyFont="1" applyBorder="1"/>
    <xf numFmtId="3" fontId="0" fillId="0" borderId="8" xfId="0" applyNumberFormat="1" applyFont="1" applyBorder="1"/>
    <xf numFmtId="3" fontId="3" fillId="0" borderId="0" xfId="0" applyNumberFormat="1" applyFont="1"/>
    <xf numFmtId="3" fontId="0" fillId="0" borderId="2" xfId="0" applyNumberFormat="1" applyFont="1" applyBorder="1"/>
    <xf numFmtId="4" fontId="0" fillId="0" borderId="2" xfId="0" applyNumberFormat="1" applyFont="1" applyBorder="1"/>
    <xf numFmtId="3" fontId="0" fillId="0" borderId="5" xfId="0" applyNumberFormat="1" applyFont="1" applyBorder="1"/>
    <xf numFmtId="3" fontId="0" fillId="0" borderId="0" xfId="0" applyNumberFormat="1"/>
    <xf numFmtId="4" fontId="0" fillId="0" borderId="0" xfId="0" applyNumberFormat="1"/>
    <xf numFmtId="0" fontId="0" fillId="0" borderId="0" xfId="0" applyFill="1" applyBorder="1"/>
    <xf numFmtId="0" fontId="0" fillId="0" borderId="0" xfId="0" applyBorder="1"/>
    <xf numFmtId="0" fontId="6" fillId="4" borderId="11" xfId="0" applyFont="1" applyFill="1" applyBorder="1"/>
    <xf numFmtId="3" fontId="6" fillId="4" borderId="11" xfId="0" applyNumberFormat="1" applyFont="1" applyFill="1" applyBorder="1"/>
    <xf numFmtId="17" fontId="0" fillId="0" borderId="0" xfId="0" applyNumberFormat="1" applyBorder="1"/>
    <xf numFmtId="0" fontId="0" fillId="0" borderId="0" xfId="0" applyAlignment="1">
      <alignment horizontal="left"/>
    </xf>
    <xf numFmtId="9" fontId="0" fillId="5" borderId="0" xfId="5" applyFont="1" applyFill="1" applyBorder="1"/>
    <xf numFmtId="9" fontId="0" fillId="5" borderId="0" xfId="5" applyFont="1" applyFill="1"/>
    <xf numFmtId="0" fontId="5" fillId="0" borderId="10" xfId="0" applyFont="1" applyBorder="1" applyAlignment="1">
      <alignment horizontal="left"/>
    </xf>
    <xf numFmtId="0" fontId="2" fillId="2" borderId="7" xfId="1" applyNumberFormat="1" applyFont="1" applyFill="1" applyBorder="1" applyAlignment="1">
      <alignment horizontal="center" vertical="center" wrapText="1"/>
    </xf>
  </cellXfs>
  <cellStyles count="10">
    <cellStyle name="Comma" xfId="1" builtinId="3"/>
    <cellStyle name="Comma 2" xfId="4"/>
    <cellStyle name="Comma 3" xfId="7"/>
    <cellStyle name="header-red" xfId="6"/>
    <cellStyle name="Normal" xfId="0" builtinId="0"/>
    <cellStyle name="Normal 2" xfId="3"/>
    <cellStyle name="Percent" xfId="2" builtinId="5"/>
    <cellStyle name="Percent 2" xfId="5"/>
    <cellStyle name="Percent 3" xfId="8"/>
    <cellStyle name="Total-lightgreen" xfId="9"/>
  </cellStyles>
  <dxfs count="0"/>
  <tableStyles count="0" defaultTableStyle="TableStyleMedium2" defaultPivotStyle="PivotStyleLight16"/>
  <colors>
    <mruColors>
      <color rgb="FFFF66CC"/>
      <color rgb="FFFFFF99"/>
      <color rgb="FF38D4BA"/>
      <color rgb="FF75E1C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3600"/>
            </a:pPr>
            <a:r>
              <a:rPr lang="en-US" sz="3600"/>
              <a:t>Pages per Month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2008</c:v>
          </c:tx>
          <c:invertIfNegative val="0"/>
          <c:dPt>
            <c:idx val="8"/>
            <c:invertIfNegative val="0"/>
            <c:bubble3D val="0"/>
            <c:spPr>
              <a:solidFill>
                <a:srgbClr val="FF66CC"/>
              </a:solidFill>
            </c:spPr>
          </c:dPt>
          <c:dLbls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>
                  <a:lumMod val="95000"/>
                </a:schemeClr>
              </a:solidFill>
            </c:spPr>
            <c:txPr>
              <a:bodyPr/>
              <a:lstStyle/>
              <a:p>
                <a:pPr>
                  <a:defRPr sz="1600">
                    <a:solidFill>
                      <a:srgbClr val="FF66C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'Percentages-2010'!$A$3:$A$14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 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 </c:v>
                </c:pt>
                <c:pt idx="11">
                  <c:v>Dec </c:v>
                </c:pt>
              </c:strCache>
            </c:strRef>
          </c:cat>
          <c:val>
            <c:numRef>
              <c:f>'Percentages-2008'!$D$3:$D$14</c:f>
              <c:numCache>
                <c:formatCode>#,##0</c:formatCode>
                <c:ptCount val="12"/>
                <c:pt idx="0">
                  <c:v>1164180</c:v>
                </c:pt>
                <c:pt idx="1">
                  <c:v>1386509</c:v>
                </c:pt>
                <c:pt idx="2">
                  <c:v>1062407</c:v>
                </c:pt>
                <c:pt idx="3">
                  <c:v>1046218</c:v>
                </c:pt>
                <c:pt idx="4">
                  <c:v>1044636</c:v>
                </c:pt>
                <c:pt idx="5">
                  <c:v>908665</c:v>
                </c:pt>
                <c:pt idx="6">
                  <c:v>842026</c:v>
                </c:pt>
                <c:pt idx="7">
                  <c:v>1072341</c:v>
                </c:pt>
                <c:pt idx="8">
                  <c:v>1581636</c:v>
                </c:pt>
                <c:pt idx="9">
                  <c:v>1340099</c:v>
                </c:pt>
                <c:pt idx="10">
                  <c:v>1101944</c:v>
                </c:pt>
                <c:pt idx="11">
                  <c:v>728029</c:v>
                </c:pt>
              </c:numCache>
            </c:numRef>
          </c:val>
        </c:ser>
        <c:ser>
          <c:idx val="1"/>
          <c:order val="1"/>
          <c:tx>
            <c:v>2010</c:v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'Percentages-2010'!$A$3:$A$14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 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 </c:v>
                </c:pt>
                <c:pt idx="11">
                  <c:v>Dec </c:v>
                </c:pt>
              </c:strCache>
            </c:strRef>
          </c:cat>
          <c:val>
            <c:numRef>
              <c:f>'Percentages-2010'!$D$3:$D$14</c:f>
              <c:numCache>
                <c:formatCode>#,##0</c:formatCode>
                <c:ptCount val="12"/>
                <c:pt idx="0">
                  <c:v>937606</c:v>
                </c:pt>
                <c:pt idx="1">
                  <c:v>1190643</c:v>
                </c:pt>
                <c:pt idx="2">
                  <c:v>1237711</c:v>
                </c:pt>
                <c:pt idx="3">
                  <c:v>1039302</c:v>
                </c:pt>
                <c:pt idx="4">
                  <c:v>1009490</c:v>
                </c:pt>
                <c:pt idx="5">
                  <c:v>858837</c:v>
                </c:pt>
                <c:pt idx="6">
                  <c:v>739137</c:v>
                </c:pt>
                <c:pt idx="7">
                  <c:v>957634</c:v>
                </c:pt>
                <c:pt idx="8">
                  <c:v>1337867</c:v>
                </c:pt>
                <c:pt idx="9">
                  <c:v>1226367</c:v>
                </c:pt>
                <c:pt idx="10">
                  <c:v>1051189</c:v>
                </c:pt>
                <c:pt idx="11">
                  <c:v>489725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10400"/>
        <c:axId val="118244096"/>
      </c:barChart>
      <c:catAx>
        <c:axId val="10391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Months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18244096"/>
        <c:crosses val="autoZero"/>
        <c:auto val="1"/>
        <c:lblAlgn val="ctr"/>
        <c:lblOffset val="100"/>
        <c:noMultiLvlLbl val="0"/>
      </c:catAx>
      <c:valAx>
        <c:axId val="118244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Pages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03910400"/>
        <c:crosses val="autoZero"/>
        <c:crossBetween val="between"/>
      </c:valAx>
      <c:spPr>
        <a:noFill/>
      </c:spPr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rgbClr val="FFFFFF">
            <a:lumMod val="39000"/>
            <a:lumOff val="61000"/>
            <a:alpha val="58000"/>
          </a:srgbClr>
        </a:gs>
        <a:gs pos="7001">
          <a:schemeClr val="tx2">
            <a:lumMod val="20000"/>
            <a:lumOff val="80000"/>
          </a:schemeClr>
        </a:gs>
        <a:gs pos="32001">
          <a:schemeClr val="tx2">
            <a:lumMod val="40000"/>
            <a:lumOff val="60000"/>
          </a:schemeClr>
        </a:gs>
        <a:gs pos="47000">
          <a:schemeClr val="accent1">
            <a:lumMod val="40000"/>
            <a:lumOff val="60000"/>
          </a:schemeClr>
        </a:gs>
        <a:gs pos="85001">
          <a:schemeClr val="tx2">
            <a:lumMod val="20000"/>
            <a:lumOff val="80000"/>
          </a:schemeClr>
        </a:gs>
        <a:gs pos="100000">
          <a:srgbClr val="E6E6E6"/>
        </a:gs>
      </a:gsLst>
      <a:lin ang="5400000" scaled="0"/>
    </a:grad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835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B31" sqref="B31"/>
    </sheetView>
  </sheetViews>
  <sheetFormatPr defaultRowHeight="15" x14ac:dyDescent="0.25"/>
  <cols>
    <col min="1" max="1" width="7" customWidth="1"/>
    <col min="2" max="2" width="11.140625" bestFit="1" customWidth="1"/>
    <col min="3" max="3" width="10.140625" bestFit="1" customWidth="1"/>
    <col min="4" max="4" width="11.5703125" customWidth="1"/>
    <col min="5" max="5" width="9.140625" bestFit="1" customWidth="1"/>
  </cols>
  <sheetData>
    <row r="1" spans="1:5" ht="19.5" x14ac:dyDescent="0.3">
      <c r="A1" s="42" t="s">
        <v>18</v>
      </c>
      <c r="B1" s="42"/>
      <c r="C1" s="42"/>
      <c r="D1" s="42"/>
      <c r="E1" s="42"/>
    </row>
    <row r="2" spans="1:5" ht="45" x14ac:dyDescent="0.25">
      <c r="A2" s="5" t="s">
        <v>16</v>
      </c>
      <c r="B2" s="19" t="s">
        <v>12</v>
      </c>
      <c r="C2" s="19" t="s">
        <v>13</v>
      </c>
      <c r="D2" s="20" t="s">
        <v>14</v>
      </c>
      <c r="E2" s="21" t="s">
        <v>15</v>
      </c>
    </row>
    <row r="3" spans="1:5" x14ac:dyDescent="0.25">
      <c r="A3" s="15" t="s">
        <v>0</v>
      </c>
      <c r="B3" s="22">
        <v>14283059</v>
      </c>
      <c r="C3" s="22">
        <v>937606</v>
      </c>
      <c r="D3" s="23">
        <v>60.3</v>
      </c>
      <c r="E3" s="24">
        <v>386240</v>
      </c>
    </row>
    <row r="4" spans="1:5" x14ac:dyDescent="0.25">
      <c r="A4" s="17" t="s">
        <v>1</v>
      </c>
      <c r="B4" s="25">
        <v>20358731</v>
      </c>
      <c r="C4" s="25">
        <v>1190643</v>
      </c>
      <c r="D4" s="26">
        <v>81.11</v>
      </c>
      <c r="E4" s="27">
        <v>519694</v>
      </c>
    </row>
    <row r="5" spans="1:5" x14ac:dyDescent="0.25">
      <c r="A5" s="15" t="s">
        <v>2</v>
      </c>
      <c r="B5" s="22">
        <v>21403930</v>
      </c>
      <c r="C5" s="22">
        <v>1237711</v>
      </c>
      <c r="D5" s="23">
        <v>88.06</v>
      </c>
      <c r="E5" s="24">
        <v>564030</v>
      </c>
    </row>
    <row r="6" spans="1:5" x14ac:dyDescent="0.25">
      <c r="A6" s="17" t="s">
        <v>3</v>
      </c>
      <c r="B6" s="25">
        <v>18758304</v>
      </c>
      <c r="C6" s="25">
        <v>1039302</v>
      </c>
      <c r="D6" s="26">
        <v>78.739999999999995</v>
      </c>
      <c r="E6" s="27">
        <v>504235</v>
      </c>
    </row>
    <row r="7" spans="1:5" x14ac:dyDescent="0.25">
      <c r="A7" s="15" t="s">
        <v>4</v>
      </c>
      <c r="B7" s="22">
        <v>18246430</v>
      </c>
      <c r="C7" s="22">
        <v>1009490</v>
      </c>
      <c r="D7" s="23">
        <v>78.03</v>
      </c>
      <c r="E7" s="24">
        <v>504933</v>
      </c>
    </row>
    <row r="8" spans="1:5" x14ac:dyDescent="0.25">
      <c r="A8" s="17" t="s">
        <v>5</v>
      </c>
      <c r="B8" s="25">
        <v>15568126</v>
      </c>
      <c r="C8" s="25">
        <v>858837</v>
      </c>
      <c r="D8" s="26">
        <v>68.67</v>
      </c>
      <c r="E8" s="27">
        <v>445585</v>
      </c>
    </row>
    <row r="9" spans="1:5" x14ac:dyDescent="0.25">
      <c r="A9" s="15" t="s">
        <v>6</v>
      </c>
      <c r="B9" s="22">
        <v>12703511</v>
      </c>
      <c r="C9" s="22">
        <v>739137</v>
      </c>
      <c r="D9" s="23">
        <v>57.61</v>
      </c>
      <c r="E9" s="24">
        <v>384381</v>
      </c>
    </row>
    <row r="10" spans="1:5" x14ac:dyDescent="0.25">
      <c r="A10" s="17" t="s">
        <v>7</v>
      </c>
      <c r="B10" s="25">
        <v>16696400</v>
      </c>
      <c r="C10" s="25">
        <v>957634</v>
      </c>
      <c r="D10" s="26">
        <v>72.23</v>
      </c>
      <c r="E10" s="27">
        <v>471462</v>
      </c>
    </row>
    <row r="11" spans="1:5" x14ac:dyDescent="0.25">
      <c r="A11" s="15" t="s">
        <v>8</v>
      </c>
      <c r="B11" s="22">
        <v>22973075</v>
      </c>
      <c r="C11" s="22">
        <v>1337867</v>
      </c>
      <c r="D11" s="23">
        <v>93.23</v>
      </c>
      <c r="E11" s="24">
        <v>584554</v>
      </c>
    </row>
    <row r="12" spans="1:5" x14ac:dyDescent="0.25">
      <c r="A12" s="17" t="s">
        <v>9</v>
      </c>
      <c r="B12" s="25">
        <v>21710769</v>
      </c>
      <c r="C12" s="25">
        <v>1226367</v>
      </c>
      <c r="D12" s="26">
        <v>91.7</v>
      </c>
      <c r="E12" s="27">
        <v>605091</v>
      </c>
    </row>
    <row r="13" spans="1:5" x14ac:dyDescent="0.25">
      <c r="A13" s="15" t="s">
        <v>10</v>
      </c>
      <c r="B13" s="22">
        <v>19113425</v>
      </c>
      <c r="C13" s="22">
        <v>1051189</v>
      </c>
      <c r="D13" s="22">
        <v>84.9</v>
      </c>
      <c r="E13" s="24">
        <v>562273</v>
      </c>
    </row>
    <row r="14" spans="1:5" x14ac:dyDescent="0.25">
      <c r="A14" s="12" t="s">
        <v>11</v>
      </c>
      <c r="B14" s="29">
        <v>7062915</v>
      </c>
      <c r="C14" s="29">
        <v>489725</v>
      </c>
      <c r="D14" s="30">
        <v>36.909999999999997</v>
      </c>
      <c r="E14" s="31">
        <v>251346</v>
      </c>
    </row>
    <row r="15" spans="1:5" x14ac:dyDescent="0.25">
      <c r="A15" s="14" t="s">
        <v>20</v>
      </c>
      <c r="B15" s="28">
        <f>SUM(B3:B14)</f>
        <v>208878675</v>
      </c>
      <c r="C15" s="28">
        <f t="shared" ref="C15:E15" si="0">SUM(C3:C14)</f>
        <v>12075508</v>
      </c>
      <c r="D15" s="28">
        <f t="shared" si="0"/>
        <v>891.49</v>
      </c>
      <c r="E15" s="28">
        <f t="shared" si="0"/>
        <v>5783824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31" sqref="C31"/>
    </sheetView>
  </sheetViews>
  <sheetFormatPr defaultRowHeight="15" x14ac:dyDescent="0.25"/>
  <cols>
    <col min="1" max="1" width="13.42578125" customWidth="1"/>
    <col min="2" max="2" width="13.42578125" style="3" customWidth="1"/>
    <col min="3" max="3" width="13.42578125" customWidth="1"/>
    <col min="4" max="5" width="12.140625" customWidth="1"/>
  </cols>
  <sheetData>
    <row r="1" spans="1:3" ht="19.5" x14ac:dyDescent="0.3">
      <c r="A1" s="42" t="s">
        <v>18</v>
      </c>
      <c r="B1" s="42"/>
      <c r="C1" s="42"/>
    </row>
    <row r="2" spans="1:3" s="13" customFormat="1" ht="45" x14ac:dyDescent="0.25">
      <c r="A2" s="5" t="s">
        <v>16</v>
      </c>
      <c r="B2" s="6" t="s">
        <v>13</v>
      </c>
      <c r="C2" s="6" t="s">
        <v>19</v>
      </c>
    </row>
    <row r="3" spans="1:3" x14ac:dyDescent="0.25">
      <c r="A3" s="7" t="s">
        <v>0</v>
      </c>
      <c r="B3" s="8">
        <v>937606</v>
      </c>
      <c r="C3" s="16">
        <f>B3/$B$15</f>
        <v>7.7645263453926736E-2</v>
      </c>
    </row>
    <row r="4" spans="1:3" x14ac:dyDescent="0.25">
      <c r="A4" s="9" t="s">
        <v>1</v>
      </c>
      <c r="B4" s="10">
        <v>1190643</v>
      </c>
      <c r="C4" s="16">
        <f t="shared" ref="C4:C14" si="0">B4/$B$15</f>
        <v>9.8599827021770017E-2</v>
      </c>
    </row>
    <row r="5" spans="1:3" x14ac:dyDescent="0.25">
      <c r="A5" s="7" t="s">
        <v>2</v>
      </c>
      <c r="B5" s="8">
        <v>1237711</v>
      </c>
      <c r="C5" s="16">
        <f t="shared" si="0"/>
        <v>0.10249763405398762</v>
      </c>
    </row>
    <row r="6" spans="1:3" x14ac:dyDescent="0.25">
      <c r="A6" s="9" t="s">
        <v>3</v>
      </c>
      <c r="B6" s="10">
        <v>1039302</v>
      </c>
      <c r="C6" s="16">
        <f t="shared" si="0"/>
        <v>8.6066938136267229E-2</v>
      </c>
    </row>
    <row r="7" spans="1:3" x14ac:dyDescent="0.25">
      <c r="A7" s="7" t="s">
        <v>4</v>
      </c>
      <c r="B7" s="8">
        <v>1009490</v>
      </c>
      <c r="C7" s="16">
        <f t="shared" si="0"/>
        <v>8.3598139308093705E-2</v>
      </c>
    </row>
    <row r="8" spans="1:3" x14ac:dyDescent="0.25">
      <c r="A8" s="9" t="s">
        <v>5</v>
      </c>
      <c r="B8" s="10">
        <v>858837</v>
      </c>
      <c r="C8" s="16">
        <f t="shared" si="0"/>
        <v>7.1122225251310345E-2</v>
      </c>
    </row>
    <row r="9" spans="1:3" x14ac:dyDescent="0.25">
      <c r="A9" s="7" t="s">
        <v>6</v>
      </c>
      <c r="B9" s="8">
        <v>739137</v>
      </c>
      <c r="C9" s="16">
        <f t="shared" si="0"/>
        <v>6.1209598801143607E-2</v>
      </c>
    </row>
    <row r="10" spans="1:3" x14ac:dyDescent="0.25">
      <c r="A10" s="9" t="s">
        <v>7</v>
      </c>
      <c r="B10" s="10">
        <v>957634</v>
      </c>
      <c r="C10" s="16">
        <f t="shared" si="0"/>
        <v>7.9303827217869424E-2</v>
      </c>
    </row>
    <row r="11" spans="1:3" x14ac:dyDescent="0.25">
      <c r="A11" s="7" t="s">
        <v>8</v>
      </c>
      <c r="B11" s="8">
        <v>1337867</v>
      </c>
      <c r="C11" s="16">
        <f t="shared" si="0"/>
        <v>0.11079177786971778</v>
      </c>
    </row>
    <row r="12" spans="1:3" x14ac:dyDescent="0.25">
      <c r="A12" s="9" t="s">
        <v>9</v>
      </c>
      <c r="B12" s="10">
        <v>1226367</v>
      </c>
      <c r="C12" s="16">
        <f t="shared" si="0"/>
        <v>0.10155821187812554</v>
      </c>
    </row>
    <row r="13" spans="1:3" x14ac:dyDescent="0.25">
      <c r="A13" s="7" t="s">
        <v>10</v>
      </c>
      <c r="B13" s="8">
        <v>1051189</v>
      </c>
      <c r="C13" s="16">
        <f t="shared" si="0"/>
        <v>8.7051327364447109E-2</v>
      </c>
    </row>
    <row r="14" spans="1:3" ht="15.75" thickBot="1" x14ac:dyDescent="0.3">
      <c r="A14" s="9" t="s">
        <v>11</v>
      </c>
      <c r="B14" s="10">
        <v>489725</v>
      </c>
      <c r="C14" s="16">
        <f t="shared" si="0"/>
        <v>4.0555229643340886E-2</v>
      </c>
    </row>
    <row r="15" spans="1:3" ht="15.75" thickTop="1" x14ac:dyDescent="0.25">
      <c r="A15" s="1" t="s">
        <v>17</v>
      </c>
      <c r="B15" s="4">
        <f>SUM(B3:B14)</f>
        <v>12075508</v>
      </c>
      <c r="C15" s="2"/>
    </row>
    <row r="16" spans="1:3" x14ac:dyDescent="0.25">
      <c r="A16" s="18"/>
      <c r="B16" s="11"/>
      <c r="C16" s="11"/>
    </row>
  </sheetData>
  <mergeCells count="1">
    <mergeCell ref="A1:C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workbookViewId="0">
      <selection activeCell="F31" sqref="F31"/>
    </sheetView>
  </sheetViews>
  <sheetFormatPr defaultRowHeight="15" x14ac:dyDescent="0.25"/>
  <cols>
    <col min="1" max="1" width="5.5703125" bestFit="1" customWidth="1"/>
    <col min="2" max="2" width="11.140625" customWidth="1"/>
    <col min="3" max="3" width="9.140625" customWidth="1"/>
    <col min="4" max="4" width="10.140625" bestFit="1" customWidth="1"/>
    <col min="5" max="5" width="9.28515625" customWidth="1"/>
    <col min="6" max="6" width="7.28515625" customWidth="1"/>
    <col min="7" max="7" width="9" customWidth="1"/>
    <col min="8" max="8" width="9.140625" bestFit="1" customWidth="1"/>
    <col min="9" max="9" width="8.85546875" customWidth="1"/>
  </cols>
  <sheetData>
    <row r="1" spans="1:12" ht="19.5" x14ac:dyDescent="0.3">
      <c r="A1" s="42" t="s">
        <v>18</v>
      </c>
      <c r="B1" s="42"/>
      <c r="C1" s="42"/>
      <c r="D1" s="42"/>
      <c r="E1" s="42"/>
    </row>
    <row r="2" spans="1:12" ht="60" x14ac:dyDescent="0.25">
      <c r="A2" s="19" t="s">
        <v>16</v>
      </c>
      <c r="B2" s="19" t="s">
        <v>12</v>
      </c>
      <c r="C2" s="19" t="s">
        <v>21</v>
      </c>
      <c r="D2" s="19" t="s">
        <v>13</v>
      </c>
      <c r="E2" s="19" t="s">
        <v>21</v>
      </c>
      <c r="F2" s="19" t="s">
        <v>14</v>
      </c>
      <c r="G2" s="19" t="s">
        <v>21</v>
      </c>
      <c r="H2" s="19" t="s">
        <v>15</v>
      </c>
      <c r="I2" s="19" t="s">
        <v>21</v>
      </c>
    </row>
    <row r="3" spans="1:12" x14ac:dyDescent="0.25">
      <c r="A3" t="s">
        <v>0</v>
      </c>
      <c r="B3" s="32">
        <v>14283059</v>
      </c>
      <c r="C3" s="40">
        <f>(B3-B19)/B19</f>
        <v>0.28940523664455947</v>
      </c>
      <c r="D3" s="32">
        <v>937606</v>
      </c>
      <c r="E3" s="41">
        <f>(D3-C19)/C19</f>
        <v>0.33254787036734368</v>
      </c>
      <c r="F3" s="33">
        <v>60.3</v>
      </c>
      <c r="G3" s="41">
        <f>(F3-D19)/D19</f>
        <v>0.22835608066816038</v>
      </c>
      <c r="H3" s="32">
        <v>386240</v>
      </c>
      <c r="I3" s="41">
        <f>(H3-E19)/E19</f>
        <v>9.8867958883492799E-2</v>
      </c>
    </row>
    <row r="4" spans="1:12" x14ac:dyDescent="0.25">
      <c r="A4" t="s">
        <v>1</v>
      </c>
      <c r="B4" s="32">
        <v>20358731</v>
      </c>
      <c r="C4" s="40">
        <f>(B4-B3)/B3</f>
        <v>0.4253761046565725</v>
      </c>
      <c r="D4" s="32">
        <v>1190643</v>
      </c>
      <c r="E4" s="40">
        <f>(D4-D3)/D3</f>
        <v>0.26987561939663357</v>
      </c>
      <c r="F4" s="33">
        <v>81.11</v>
      </c>
      <c r="G4" s="40">
        <f>(F4-F3)/F3</f>
        <v>0.34510779436152578</v>
      </c>
      <c r="H4" s="32">
        <v>519694</v>
      </c>
      <c r="I4" s="40">
        <f>(H4-H3)/H3</f>
        <v>0.34552091963545983</v>
      </c>
    </row>
    <row r="5" spans="1:12" x14ac:dyDescent="0.25">
      <c r="A5" t="s">
        <v>2</v>
      </c>
      <c r="B5" s="32">
        <v>21403930</v>
      </c>
      <c r="C5" s="40">
        <f>(B5-B4)/B4</f>
        <v>5.1339103601300104E-2</v>
      </c>
      <c r="D5" s="32">
        <v>1237711</v>
      </c>
      <c r="E5" s="40">
        <f>(D5-D4)/D4</f>
        <v>3.9531580834893415E-2</v>
      </c>
      <c r="F5" s="33">
        <v>88.06</v>
      </c>
      <c r="G5" s="40">
        <f>(F5-F4)/F4</f>
        <v>8.5686105289113579E-2</v>
      </c>
      <c r="H5" s="32">
        <v>564030</v>
      </c>
      <c r="I5" s="40">
        <f>(H5-H4)/H4</f>
        <v>8.5311741139978525E-2</v>
      </c>
      <c r="L5" s="3"/>
    </row>
    <row r="6" spans="1:12" x14ac:dyDescent="0.25">
      <c r="A6" t="s">
        <v>3</v>
      </c>
      <c r="B6" s="32">
        <v>18758304</v>
      </c>
      <c r="C6" s="40">
        <f t="shared" ref="C6:C14" si="0">(B6-B5)/B5</f>
        <v>-0.12360468381273906</v>
      </c>
      <c r="D6" s="32">
        <v>1039302</v>
      </c>
      <c r="E6" s="40">
        <f t="shared" ref="E6:E14" si="1">(D6-D5)/D5</f>
        <v>-0.16030317254997331</v>
      </c>
      <c r="F6" s="33">
        <v>78.739999999999995</v>
      </c>
      <c r="G6" s="40">
        <f t="shared" ref="G6:G14" si="2">(F6-F5)/F5</f>
        <v>-0.10583692936634122</v>
      </c>
      <c r="H6" s="32">
        <v>504235</v>
      </c>
      <c r="I6" s="40">
        <f>(H6-H5)/H5</f>
        <v>-0.10601386451075298</v>
      </c>
    </row>
    <row r="7" spans="1:12" x14ac:dyDescent="0.25">
      <c r="A7" t="s">
        <v>4</v>
      </c>
      <c r="B7" s="32">
        <v>18246430</v>
      </c>
      <c r="C7" s="40">
        <f t="shared" si="0"/>
        <v>-2.7287861418601598E-2</v>
      </c>
      <c r="D7" s="32">
        <v>1009490</v>
      </c>
      <c r="E7" s="40">
        <f t="shared" si="1"/>
        <v>-2.8684636419443049E-2</v>
      </c>
      <c r="F7" s="33">
        <v>78.03</v>
      </c>
      <c r="G7" s="40">
        <f t="shared" si="2"/>
        <v>-9.0170180340359892E-3</v>
      </c>
      <c r="H7" s="32">
        <v>504933</v>
      </c>
      <c r="I7" s="40">
        <f t="shared" ref="I7:I14" si="3">(H7-H6)/H6</f>
        <v>1.3842751891479171E-3</v>
      </c>
    </row>
    <row r="8" spans="1:12" x14ac:dyDescent="0.25">
      <c r="A8" t="s">
        <v>5</v>
      </c>
      <c r="B8" s="32">
        <v>15568126</v>
      </c>
      <c r="C8" s="40">
        <f t="shared" si="0"/>
        <v>-0.14678509713955004</v>
      </c>
      <c r="D8" s="32">
        <v>858837</v>
      </c>
      <c r="E8" s="40">
        <f t="shared" si="1"/>
        <v>-0.14923674330602582</v>
      </c>
      <c r="F8" s="33">
        <v>68.67</v>
      </c>
      <c r="G8" s="40">
        <f t="shared" si="2"/>
        <v>-0.11995386389850057</v>
      </c>
      <c r="H8" s="32">
        <v>445585</v>
      </c>
      <c r="I8" s="40">
        <f t="shared" si="3"/>
        <v>-0.11753638601557038</v>
      </c>
    </row>
    <row r="9" spans="1:12" x14ac:dyDescent="0.25">
      <c r="A9" t="s">
        <v>6</v>
      </c>
      <c r="B9" s="32">
        <v>12703511</v>
      </c>
      <c r="C9" s="40">
        <f t="shared" si="0"/>
        <v>-0.18400512688553522</v>
      </c>
      <c r="D9" s="32">
        <v>739137</v>
      </c>
      <c r="E9" s="40">
        <f t="shared" si="1"/>
        <v>-0.13937452624886912</v>
      </c>
      <c r="F9" s="33">
        <v>57.61</v>
      </c>
      <c r="G9" s="40">
        <f t="shared" si="2"/>
        <v>-0.16106014271151889</v>
      </c>
      <c r="H9" s="32">
        <v>384381</v>
      </c>
      <c r="I9" s="40">
        <f t="shared" si="3"/>
        <v>-0.13735650885914022</v>
      </c>
    </row>
    <row r="10" spans="1:12" x14ac:dyDescent="0.25">
      <c r="A10" s="34" t="s">
        <v>7</v>
      </c>
      <c r="B10" s="32">
        <v>16696400</v>
      </c>
      <c r="C10" s="40">
        <f t="shared" si="0"/>
        <v>0.31431381450372264</v>
      </c>
      <c r="D10" s="32">
        <v>957634</v>
      </c>
      <c r="E10" s="40">
        <f t="shared" si="1"/>
        <v>0.29561096251439178</v>
      </c>
      <c r="F10" s="33">
        <v>72.23</v>
      </c>
      <c r="G10" s="40">
        <f t="shared" si="2"/>
        <v>0.25377538621767065</v>
      </c>
      <c r="H10" s="32">
        <v>471462</v>
      </c>
      <c r="I10" s="40">
        <f t="shared" si="3"/>
        <v>0.22654865875264385</v>
      </c>
    </row>
    <row r="11" spans="1:12" x14ac:dyDescent="0.25">
      <c r="A11" t="s">
        <v>8</v>
      </c>
      <c r="B11" s="32">
        <v>22973075</v>
      </c>
      <c r="C11" s="40">
        <f t="shared" si="0"/>
        <v>0.37592984116336453</v>
      </c>
      <c r="D11" s="32">
        <v>1337867</v>
      </c>
      <c r="E11" s="40">
        <f t="shared" si="1"/>
        <v>0.39705461585532675</v>
      </c>
      <c r="F11" s="33">
        <v>93.23</v>
      </c>
      <c r="G11" s="40">
        <f t="shared" si="2"/>
        <v>0.29073792053163505</v>
      </c>
      <c r="H11" s="32">
        <v>584554</v>
      </c>
      <c r="I11" s="40">
        <f t="shared" si="3"/>
        <v>0.23987511188600566</v>
      </c>
    </row>
    <row r="12" spans="1:12" x14ac:dyDescent="0.25">
      <c r="A12" t="s">
        <v>9</v>
      </c>
      <c r="B12" s="32">
        <v>21710769</v>
      </c>
      <c r="C12" s="40">
        <f t="shared" si="0"/>
        <v>-5.494719361687541E-2</v>
      </c>
      <c r="D12" s="32">
        <v>1226367</v>
      </c>
      <c r="E12" s="40">
        <f t="shared" si="1"/>
        <v>-8.3341617664536155E-2</v>
      </c>
      <c r="F12" s="33">
        <v>91.7</v>
      </c>
      <c r="G12" s="40">
        <f t="shared" si="2"/>
        <v>-1.6411026493617947E-2</v>
      </c>
      <c r="H12" s="32">
        <v>605091</v>
      </c>
      <c r="I12" s="40">
        <f t="shared" si="3"/>
        <v>3.5132767887996658E-2</v>
      </c>
    </row>
    <row r="13" spans="1:12" x14ac:dyDescent="0.25">
      <c r="A13" t="s">
        <v>10</v>
      </c>
      <c r="B13" s="32">
        <v>19113425</v>
      </c>
      <c r="C13" s="40">
        <f t="shared" si="0"/>
        <v>-0.11963390149837622</v>
      </c>
      <c r="D13" s="32">
        <v>1051189</v>
      </c>
      <c r="E13" s="40">
        <f t="shared" si="1"/>
        <v>-0.14284304779890522</v>
      </c>
      <c r="F13" s="33">
        <v>84.9</v>
      </c>
      <c r="G13" s="40">
        <f t="shared" si="2"/>
        <v>-7.415485278080694E-2</v>
      </c>
      <c r="H13" s="32">
        <v>562273</v>
      </c>
      <c r="I13" s="40">
        <f t="shared" si="3"/>
        <v>-7.07629100416301E-2</v>
      </c>
    </row>
    <row r="14" spans="1:12" x14ac:dyDescent="0.25">
      <c r="A14" s="35" t="s">
        <v>11</v>
      </c>
      <c r="B14" s="32">
        <v>7062915</v>
      </c>
      <c r="C14" s="40">
        <f t="shared" si="0"/>
        <v>-0.63047360690195509</v>
      </c>
      <c r="D14" s="32">
        <v>489725</v>
      </c>
      <c r="E14" s="40">
        <f t="shared" si="1"/>
        <v>-0.53412278857560347</v>
      </c>
      <c r="F14" s="33">
        <v>36.909999999999997</v>
      </c>
      <c r="G14" s="40">
        <f t="shared" si="2"/>
        <v>-0.56525323910482927</v>
      </c>
      <c r="H14" s="32">
        <v>251346</v>
      </c>
      <c r="I14" s="40">
        <f t="shared" si="3"/>
        <v>-0.55298227017836532</v>
      </c>
    </row>
    <row r="15" spans="1:12" ht="15.75" thickBot="1" x14ac:dyDescent="0.3">
      <c r="A15" s="36" t="s">
        <v>17</v>
      </c>
      <c r="B15" s="37">
        <f>SUM(B3:B14)</f>
        <v>208878675</v>
      </c>
      <c r="C15" s="36"/>
      <c r="D15" s="37">
        <f>SUM(D3:D14)</f>
        <v>12075508</v>
      </c>
      <c r="E15" s="36"/>
      <c r="F15" s="37">
        <f>SUM(F3:F14)</f>
        <v>891.49</v>
      </c>
      <c r="G15" s="36"/>
      <c r="H15" s="37">
        <f>SUM(H3:H14)</f>
        <v>5783824</v>
      </c>
      <c r="I15" s="36"/>
    </row>
    <row r="17" spans="1:5" x14ac:dyDescent="0.25">
      <c r="A17" s="39" t="s">
        <v>23</v>
      </c>
      <c r="B17" s="39"/>
      <c r="C17" s="39"/>
    </row>
    <row r="18" spans="1:5" x14ac:dyDescent="0.25">
      <c r="A18" s="39">
        <v>2009</v>
      </c>
    </row>
    <row r="19" spans="1:5" x14ac:dyDescent="0.25">
      <c r="A19" s="38" t="s">
        <v>22</v>
      </c>
      <c r="B19" s="32">
        <v>11077246</v>
      </c>
      <c r="C19" s="32">
        <v>703619</v>
      </c>
      <c r="D19" s="33">
        <v>49.09</v>
      </c>
      <c r="E19" s="32">
        <v>351489</v>
      </c>
    </row>
  </sheetData>
  <mergeCells count="1">
    <mergeCell ref="A1:E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G29" sqref="G29"/>
    </sheetView>
  </sheetViews>
  <sheetFormatPr defaultRowHeight="15" x14ac:dyDescent="0.25"/>
  <cols>
    <col min="2" max="2" width="11.140625" bestFit="1" customWidth="1"/>
    <col min="4" max="4" width="10.140625" bestFit="1" customWidth="1"/>
    <col min="9" max="9" width="8.85546875" bestFit="1" customWidth="1"/>
  </cols>
  <sheetData>
    <row r="1" spans="1:9" ht="19.5" x14ac:dyDescent="0.3">
      <c r="A1" s="42" t="s">
        <v>18</v>
      </c>
      <c r="B1" s="42"/>
      <c r="C1" s="42"/>
      <c r="D1" s="42"/>
      <c r="E1" s="42"/>
    </row>
    <row r="2" spans="1:9" ht="60" x14ac:dyDescent="0.25">
      <c r="A2" s="43">
        <v>2008</v>
      </c>
      <c r="B2" s="19" t="s">
        <v>12</v>
      </c>
      <c r="C2" s="19" t="s">
        <v>21</v>
      </c>
      <c r="D2" s="19" t="s">
        <v>13</v>
      </c>
      <c r="E2" s="19" t="s">
        <v>21</v>
      </c>
      <c r="F2" s="19" t="s">
        <v>14</v>
      </c>
      <c r="G2" s="19" t="s">
        <v>21</v>
      </c>
      <c r="H2" s="19" t="s">
        <v>15</v>
      </c>
      <c r="I2" s="19" t="s">
        <v>21</v>
      </c>
    </row>
    <row r="3" spans="1:9" x14ac:dyDescent="0.25">
      <c r="A3" t="s">
        <v>0</v>
      </c>
      <c r="B3" s="32">
        <v>15321761</v>
      </c>
      <c r="C3" s="40">
        <v>0.44873422413313813</v>
      </c>
      <c r="D3" s="32">
        <v>1164180</v>
      </c>
      <c r="E3" s="41">
        <v>0.50884951164382142</v>
      </c>
      <c r="F3" s="33">
        <v>69.91</v>
      </c>
      <c r="G3" s="41">
        <v>0.44233546523622858</v>
      </c>
      <c r="H3" s="32">
        <v>396704</v>
      </c>
      <c r="I3" s="41">
        <v>0.2665347040418875</v>
      </c>
    </row>
    <row r="4" spans="1:9" x14ac:dyDescent="0.25">
      <c r="A4" t="s">
        <v>1</v>
      </c>
      <c r="B4" s="32">
        <v>19961403</v>
      </c>
      <c r="C4" s="40">
        <v>0.30281388673273263</v>
      </c>
      <c r="D4" s="32">
        <v>1386509</v>
      </c>
      <c r="E4" s="40">
        <v>0.19097476335274613</v>
      </c>
      <c r="F4" s="33">
        <v>84.51</v>
      </c>
      <c r="G4" s="40">
        <v>0.2088399370619369</v>
      </c>
      <c r="H4" s="32">
        <v>476472</v>
      </c>
      <c r="I4" s="40">
        <v>0.20107687343712188</v>
      </c>
    </row>
    <row r="5" spans="1:9" x14ac:dyDescent="0.25">
      <c r="A5" t="s">
        <v>2</v>
      </c>
      <c r="B5" s="32">
        <v>15574133</v>
      </c>
      <c r="C5" s="40">
        <v>-0.21978765721026725</v>
      </c>
      <c r="D5" s="32">
        <v>1062407</v>
      </c>
      <c r="E5" s="40">
        <v>-0.23375398212344817</v>
      </c>
      <c r="F5" s="33">
        <v>67.680000000000007</v>
      </c>
      <c r="G5" s="40">
        <v>-0.1991480298189563</v>
      </c>
      <c r="H5" s="32">
        <v>420802</v>
      </c>
      <c r="I5" s="40">
        <v>-0.11683792541849258</v>
      </c>
    </row>
    <row r="6" spans="1:9" x14ac:dyDescent="0.25">
      <c r="A6" t="s">
        <v>3</v>
      </c>
      <c r="B6" s="32">
        <v>16263293</v>
      </c>
      <c r="C6" s="40">
        <v>4.4250296308629186E-2</v>
      </c>
      <c r="D6" s="32">
        <v>1046218</v>
      </c>
      <c r="E6" s="40">
        <v>-1.5238039659000741E-2</v>
      </c>
      <c r="F6" s="33">
        <v>68.77</v>
      </c>
      <c r="G6" s="40">
        <v>1.6105200945626317E-2</v>
      </c>
      <c r="H6" s="32">
        <v>428858</v>
      </c>
      <c r="I6" s="40">
        <v>1.9144395701541344E-2</v>
      </c>
    </row>
    <row r="7" spans="1:9" x14ac:dyDescent="0.25">
      <c r="A7" t="s">
        <v>4</v>
      </c>
      <c r="B7" s="32">
        <v>15965739</v>
      </c>
      <c r="C7" s="40">
        <v>-1.8296048653861183E-2</v>
      </c>
      <c r="D7" s="32">
        <v>1044636</v>
      </c>
      <c r="E7" s="40">
        <v>-1.5121131542374534E-3</v>
      </c>
      <c r="F7" s="33">
        <v>69.88</v>
      </c>
      <c r="G7" s="40">
        <v>1.6140759051912163E-2</v>
      </c>
      <c r="H7" s="32">
        <v>443958</v>
      </c>
      <c r="I7" s="40">
        <v>3.5209789720606822E-2</v>
      </c>
    </row>
    <row r="8" spans="1:9" x14ac:dyDescent="0.25">
      <c r="A8" t="s">
        <v>5</v>
      </c>
      <c r="B8" s="32">
        <v>12895833</v>
      </c>
      <c r="C8" s="40">
        <v>-0.19228085840561468</v>
      </c>
      <c r="D8" s="32">
        <v>908665</v>
      </c>
      <c r="E8" s="40">
        <v>-0.13016112789526688</v>
      </c>
      <c r="F8" s="33">
        <v>57.77</v>
      </c>
      <c r="G8" s="40">
        <v>-0.17329708070978811</v>
      </c>
      <c r="H8" s="32">
        <v>378502</v>
      </c>
      <c r="I8" s="40">
        <v>-0.14743737020168574</v>
      </c>
    </row>
    <row r="9" spans="1:9" x14ac:dyDescent="0.25">
      <c r="A9" t="s">
        <v>6</v>
      </c>
      <c r="B9" s="32">
        <v>12512575</v>
      </c>
      <c r="C9" s="40">
        <v>-2.9719522577564397E-2</v>
      </c>
      <c r="D9" s="32">
        <v>842026</v>
      </c>
      <c r="E9" s="40">
        <v>-7.3337258505609876E-2</v>
      </c>
      <c r="F9" s="33">
        <v>56.04</v>
      </c>
      <c r="G9" s="40">
        <v>-2.9946338930240676E-2</v>
      </c>
      <c r="H9" s="32">
        <v>353871</v>
      </c>
      <c r="I9" s="40">
        <v>-6.5074953368806504E-2</v>
      </c>
    </row>
    <row r="10" spans="1:9" x14ac:dyDescent="0.25">
      <c r="A10" s="34" t="s">
        <v>7</v>
      </c>
      <c r="B10" s="32">
        <v>15341937</v>
      </c>
      <c r="C10" s="40">
        <v>0.22612148178931996</v>
      </c>
      <c r="D10" s="32">
        <v>1072341</v>
      </c>
      <c r="E10" s="40">
        <v>0.27352480802255513</v>
      </c>
      <c r="F10" s="33">
        <v>64.290000000000006</v>
      </c>
      <c r="G10" s="40">
        <v>0.1472162740899359</v>
      </c>
      <c r="H10" s="32">
        <v>367799</v>
      </c>
      <c r="I10" s="40">
        <v>3.9358975445854566E-2</v>
      </c>
    </row>
    <row r="11" spans="1:9" x14ac:dyDescent="0.25">
      <c r="A11" t="s">
        <v>8</v>
      </c>
      <c r="B11" s="32">
        <v>21977977</v>
      </c>
      <c r="C11" s="40">
        <v>0.43254251402544541</v>
      </c>
      <c r="D11" s="32">
        <v>1581636</v>
      </c>
      <c r="E11" s="40">
        <v>0.4749375431882209</v>
      </c>
      <c r="F11" s="33">
        <v>85.19</v>
      </c>
      <c r="G11" s="40">
        <v>0.32508943848187882</v>
      </c>
      <c r="H11" s="32">
        <v>472619</v>
      </c>
      <c r="I11" s="40">
        <v>0.28499261825072936</v>
      </c>
    </row>
    <row r="12" spans="1:9" x14ac:dyDescent="0.25">
      <c r="A12" t="s">
        <v>9</v>
      </c>
      <c r="B12" s="32">
        <v>21145367</v>
      </c>
      <c r="C12" s="40">
        <v>-3.7883832529263271E-2</v>
      </c>
      <c r="D12" s="32">
        <v>1340099</v>
      </c>
      <c r="E12" s="40">
        <v>-0.1527133929677878</v>
      </c>
      <c r="F12" s="33">
        <v>85.91</v>
      </c>
      <c r="G12" s="40">
        <v>8.4516962084751606E-3</v>
      </c>
      <c r="H12" s="32">
        <v>527621</v>
      </c>
      <c r="I12" s="40">
        <v>0.11637703943345486</v>
      </c>
    </row>
    <row r="13" spans="1:9" x14ac:dyDescent="0.25">
      <c r="A13" t="s">
        <v>10</v>
      </c>
      <c r="B13" s="32">
        <v>17605280</v>
      </c>
      <c r="C13" s="40">
        <v>-0.16741667335449889</v>
      </c>
      <c r="D13" s="32">
        <v>1101944</v>
      </c>
      <c r="E13" s="40">
        <v>-0.17771448228824885</v>
      </c>
      <c r="F13" s="33">
        <v>75.09</v>
      </c>
      <c r="G13" s="40">
        <v>-0.12594575718775455</v>
      </c>
      <c r="H13" s="32">
        <v>447006</v>
      </c>
      <c r="I13" s="40">
        <v>-0.15278959707820575</v>
      </c>
    </row>
    <row r="14" spans="1:9" x14ac:dyDescent="0.25">
      <c r="A14" s="35" t="s">
        <v>11</v>
      </c>
      <c r="B14" s="32">
        <v>10370261</v>
      </c>
      <c r="C14" s="40">
        <v>-0.41095733779866039</v>
      </c>
      <c r="D14" s="32">
        <v>728029</v>
      </c>
      <c r="E14" s="40">
        <v>-0.33932305089913822</v>
      </c>
      <c r="F14" s="33">
        <v>46.19</v>
      </c>
      <c r="G14" s="40">
        <v>-0.38487148754827544</v>
      </c>
      <c r="H14" s="32">
        <v>288874</v>
      </c>
      <c r="I14" s="40">
        <v>-0.35375811510360039</v>
      </c>
    </row>
    <row r="15" spans="1:9" ht="15.75" thickBot="1" x14ac:dyDescent="0.3">
      <c r="A15" s="36" t="s">
        <v>17</v>
      </c>
      <c r="B15" s="37">
        <f t="shared" ref="B15:I15" si="0">SUM(B3:B14)</f>
        <v>194935559</v>
      </c>
      <c r="C15" s="36"/>
      <c r="D15" s="37">
        <f t="shared" si="0"/>
        <v>13278690</v>
      </c>
      <c r="E15" s="36"/>
      <c r="F15" s="37">
        <f t="shared" si="0"/>
        <v>831.23</v>
      </c>
      <c r="G15" s="36"/>
      <c r="H15" s="37">
        <f t="shared" si="0"/>
        <v>5003086</v>
      </c>
      <c r="I15" s="36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Totals for Year</vt:lpstr>
      <vt:lpstr>Percentages-Page Hits</vt:lpstr>
      <vt:lpstr>Percentages-2010</vt:lpstr>
      <vt:lpstr>Percentages-2008</vt:lpstr>
      <vt:lpstr>Chart- Pages per Month</vt:lpstr>
    </vt:vector>
  </TitlesOfParts>
  <Company>Roane State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Smith</dc:creator>
  <cp:lastModifiedBy>Jan Smith</cp:lastModifiedBy>
  <dcterms:created xsi:type="dcterms:W3CDTF">2011-03-29T13:19:35Z</dcterms:created>
  <dcterms:modified xsi:type="dcterms:W3CDTF">2011-04-03T22:14:24Z</dcterms:modified>
</cp:coreProperties>
</file>